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<sst xmlns="http://schemas.openxmlformats.org/spreadsheetml/2006/main" count="189" uniqueCount="128">
  <si>
    <t>Central CT</t>
  </si>
  <si>
    <t>CAN</t>
  </si>
  <si>
    <t>Title</t>
  </si>
  <si>
    <t xml:space="preserve">Last Name </t>
  </si>
  <si>
    <t>First Name</t>
  </si>
  <si>
    <t xml:space="preserve">House District </t>
  </si>
  <si>
    <t>Party</t>
  </si>
  <si>
    <t>LOB Address 1</t>
  </si>
  <si>
    <t>LOB Address 2</t>
  </si>
  <si>
    <t xml:space="preserve">Legislative Email Address </t>
  </si>
  <si>
    <t>Legislator's Staff 1</t>
  </si>
  <si>
    <t>Staff 1 Email</t>
  </si>
  <si>
    <t xml:space="preserve">Staff Phone Number </t>
  </si>
  <si>
    <t>Outreach</t>
  </si>
  <si>
    <t>Outreach Number</t>
  </si>
  <si>
    <t>Abercrombie</t>
  </si>
  <si>
    <t>Representative</t>
  </si>
  <si>
    <t>Kayleigh Royston</t>
  </si>
  <si>
    <t>kayleigh.royston@cga.ct.gov</t>
  </si>
  <si>
    <t>860-240-0492</t>
  </si>
  <si>
    <t>Amy Albert</t>
  </si>
  <si>
    <t>860-240-8528</t>
  </si>
  <si>
    <t>Tercyak</t>
  </si>
  <si>
    <t>Legislative Office Building, Room 4017</t>
  </si>
  <si>
    <t>Alex Pachkovsky</t>
  </si>
  <si>
    <t>alex.pachkovsky@cga.ct.gov</t>
  </si>
  <si>
    <t>860-240-1376</t>
  </si>
  <si>
    <t>Milagros Acosta</t>
  </si>
  <si>
    <t>860-240-8773</t>
  </si>
  <si>
    <t>Betts</t>
  </si>
  <si>
    <t>Legislative Offive Building, Room 4200</t>
  </si>
  <si>
    <t>Whit.Betts@housegop.ct.gov</t>
  </si>
  <si>
    <t>Maureen Urso</t>
  </si>
  <si>
    <t>maureen.urso@cga.ct.gov</t>
  </si>
  <si>
    <t>860-240-8723</t>
  </si>
  <si>
    <t>Catherine Morrow</t>
  </si>
  <si>
    <t>860-240-8720</t>
  </si>
  <si>
    <t>Pavalock</t>
  </si>
  <si>
    <t>Legislative Office Buillding, Room 4200</t>
  </si>
  <si>
    <t>Jack DeOliveira</t>
  </si>
  <si>
    <t>jack.deoliveira@cga.ct.gov</t>
  </si>
  <si>
    <t>860-240-8676</t>
  </si>
  <si>
    <t>Sampson</t>
  </si>
  <si>
    <t>Andrew Droney</t>
  </si>
  <si>
    <t>Andrew.Droney@cga.ct.gov</t>
  </si>
  <si>
    <t>860-240-8398</t>
  </si>
  <si>
    <t>Samantha Slade</t>
  </si>
  <si>
    <t>860-240-8770</t>
  </si>
  <si>
    <t>Sanchez</t>
  </si>
  <si>
    <t>Barry Hubbard</t>
  </si>
  <si>
    <t>barry.hubbard@cga.ct.gov</t>
  </si>
  <si>
    <t>860-240-1375</t>
  </si>
  <si>
    <t>Laura Bartok</t>
  </si>
  <si>
    <t>860-240-8515</t>
  </si>
  <si>
    <t>Lopes</t>
  </si>
  <si>
    <t>Legislative Office Building, Room 1802</t>
  </si>
  <si>
    <t>Sonya Jelks</t>
  </si>
  <si>
    <t>sonya.jelks@cga.ct.gov</t>
  </si>
  <si>
    <t>860-240-8585</t>
  </si>
  <si>
    <t>Lillian Mckenzie</t>
  </si>
  <si>
    <t>860-240-8568</t>
  </si>
  <si>
    <t>Aresimowicz</t>
  </si>
  <si>
    <t>Legislative Office Building, Room 4105</t>
  </si>
  <si>
    <t>Max DeLorenzo</t>
  </si>
  <si>
    <t>max.delorenzo@cga.ct.gov</t>
  </si>
  <si>
    <t>860-240-8535</t>
  </si>
  <si>
    <t>Liz Conley</t>
  </si>
  <si>
    <t>860-240-1465</t>
  </si>
  <si>
    <t>Fusco</t>
  </si>
  <si>
    <t>John</t>
  </si>
  <si>
    <t>Republican</t>
  </si>
  <si>
    <t>Legislative Office Building, Room 4200</t>
  </si>
  <si>
    <t>Hartford, CT 06106-1591</t>
  </si>
  <si>
    <t>John.Fusco@housegop.ct.gov</t>
  </si>
  <si>
    <t>Ed Schaeffer</t>
  </si>
  <si>
    <t>edward.schaeffer@cga.ct.gov</t>
  </si>
  <si>
    <t>860-240-8725</t>
  </si>
  <si>
    <t>Linehan</t>
  </si>
  <si>
    <t>Liz</t>
  </si>
  <si>
    <t>Democrat</t>
  </si>
  <si>
    <t>Legislative Office Building, Room 4011</t>
  </si>
  <si>
    <t>Liz.Linehan@cga.ct.gov</t>
  </si>
  <si>
    <t>Joshua Flores</t>
  </si>
  <si>
    <t>joshua.flores@cga.ct.gov</t>
  </si>
  <si>
    <t>860-240-1378</t>
  </si>
  <si>
    <t>Danielle Palladino</t>
  </si>
  <si>
    <t>860-240-1479</t>
  </si>
  <si>
    <t>Ziogas</t>
  </si>
  <si>
    <t>Christopher</t>
  </si>
  <si>
    <t>Legislative Office Building, Room 4016</t>
  </si>
  <si>
    <t>Chris.Ziogas@cga.ct.gov</t>
  </si>
  <si>
    <t>Morin</t>
  </si>
  <si>
    <t>Legislative Office Building, Room 4110</t>
  </si>
  <si>
    <t>Petit</t>
  </si>
  <si>
    <t>William</t>
  </si>
  <si>
    <t>William.Petit@housegop.ct.gov</t>
  </si>
  <si>
    <t>Nancy Jalbert</t>
  </si>
  <si>
    <t>nancy.jalbert@cga.ct.gov</t>
  </si>
  <si>
    <t>860-240-1342</t>
  </si>
  <si>
    <t>Gerratana</t>
  </si>
  <si>
    <t>Senator</t>
  </si>
  <si>
    <t>Terry</t>
  </si>
  <si>
    <t>Legislative Office Building, Room 3000</t>
  </si>
  <si>
    <t>Gerratana@senatedems.ct.gov</t>
  </si>
  <si>
    <t>Terri Reid</t>
  </si>
  <si>
    <t>terri.reid@cga.ct.gov</t>
  </si>
  <si>
    <t>860-225-5092</t>
  </si>
  <si>
    <t>Markley</t>
  </si>
  <si>
    <t>Joe</t>
  </si>
  <si>
    <t>Legislative Office Building, Room 2003</t>
  </si>
  <si>
    <t>Joe.Markley@cga.ct.gov</t>
  </si>
  <si>
    <t>Josiah Elsaghir</t>
  </si>
  <si>
    <t>Josiah.Elsaghir@cga.ct.gov</t>
  </si>
  <si>
    <t>860-681-4675</t>
  </si>
  <si>
    <t>Martin</t>
  </si>
  <si>
    <t>Henri</t>
  </si>
  <si>
    <t>Legislative Office Building, Room 2403</t>
  </si>
  <si>
    <t>Henri.Martin@cga.ct.gov</t>
  </si>
  <si>
    <t>Morgan Murphy</t>
  </si>
  <si>
    <t>morgan.murphy@cga.ct.gov</t>
  </si>
  <si>
    <t>860-919-1215</t>
  </si>
  <si>
    <t>Call/LM</t>
  </si>
  <si>
    <t>Notes</t>
  </si>
  <si>
    <t>RSVP CODING</t>
  </si>
  <si>
    <t>Attending</t>
  </si>
  <si>
    <t>Tentative</t>
  </si>
  <si>
    <t>Unable to attend</t>
  </si>
  <si>
    <t xml:space="preserve">Legislative Staffer to attend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</si>
</sst>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23">
    <xf numFmtId="0" fontId="0" fillId="0" borderId="0" xfId="0"/>
    <xf numFmtId="0" fontId="0" fillId="2" borderId="1" xfId="0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5" fillId="0" borderId="1" xfId="20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1" fillId="5" borderId="0" xfId="0" applyFont="1" applyFill="1" applyAlignment="1">
      <alignment horizontal="left" vertical="top"/>
    </xf>
    <xf numFmtId="0" fontId="12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Hyperlink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>David </v>
          </cell>
          <cell r="C17" t="str">
            <v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>125 North Bear Hill Road </v>
          </cell>
          <cell r="K49" t="str">
            <v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>P. </v>
          </cell>
          <cell r="D51" t="str">
            <v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>Kelly </v>
          </cell>
          <cell r="C84" t="str">
            <v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>Patricia </v>
          </cell>
          <cell r="C92" t="str">
            <v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>315 Ely Avenue                                          </v>
          </cell>
          <cell r="K96" t="str">
            <v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>JosephCSerra@yahoo.com </v>
          </cell>
          <cell r="S127">
            <v>0</v>
          </cell>
          <cell r="T127" t="str">
            <v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.Linehan@cga.ct.gov" TargetMode="External" /><Relationship Id="rId2" Type="http://schemas.openxmlformats.org/officeDocument/2006/relationships/hyperlink" Target="mailto:William.Petit@housegop.ct.gov" TargetMode="External" /><Relationship Id="rId3" Type="http://schemas.openxmlformats.org/officeDocument/2006/relationships/hyperlink" Target="mailto:Chris.Ziogas@cga.ct.gov" TargetMode="External" /><Relationship Id="rId4" Type="http://schemas.openxmlformats.org/officeDocument/2006/relationships/hyperlink" Target="mailto:John.Fusco@housegop.ct.gov" TargetMode="External" /><Relationship Id="rId5" Type="http://schemas.openxmlformats.org/officeDocument/2006/relationships/hyperlink" Target="mailto:Whit.Betts@housegop.ct.gov" TargetMode="External" /><Relationship Id="rId6" Type="http://schemas.openxmlformats.org/officeDocument/2006/relationships/hyperlink" Target="mailto:alex.pachkovsky@cga.ct.gov" TargetMode="External" /><Relationship Id="rId7" Type="http://schemas.openxmlformats.org/officeDocument/2006/relationships/hyperlink" Target="mailto:barry.hubbard@cga.ct.gov" TargetMode="External" /><Relationship Id="rId8" Type="http://schemas.openxmlformats.org/officeDocument/2006/relationships/hyperlink" Target="mailto:kayleigh.royston@cga.ct.gov" TargetMode="External" /><Relationship Id="rId9" Type="http://schemas.openxmlformats.org/officeDocument/2006/relationships/hyperlink" Target="mailto:maureen.urso@cga.ct.gov" TargetMode="External" /><Relationship Id="rId10" Type="http://schemas.openxmlformats.org/officeDocument/2006/relationships/hyperlink" Target="mailto:edward.schaeffer@cga.ct.gov" TargetMode="External" /><Relationship Id="rId11" Type="http://schemas.openxmlformats.org/officeDocument/2006/relationships/hyperlink" Target="mailto:nancy.jalbert@cga.ct.gov" TargetMode="External" /><Relationship Id="rId12" Type="http://schemas.openxmlformats.org/officeDocument/2006/relationships/hyperlink" Target="mailto:jack.deoliveira@cga.ct.gov" TargetMode="External" /><Relationship Id="rId13" Type="http://schemas.openxmlformats.org/officeDocument/2006/relationships/hyperlink" Target="mailto:max.delorenzo@cga.ct.gov" TargetMode="External" /><Relationship Id="rId14" Type="http://schemas.openxmlformats.org/officeDocument/2006/relationships/hyperlink" Target="mailto:Andrew.Droney@cga.ct.gov" TargetMode="External" /><Relationship Id="rId15" Type="http://schemas.openxmlformats.org/officeDocument/2006/relationships/hyperlink" Target="mailto:sonya.jelks@cga.ct.gov" TargetMode="External" /><Relationship Id="rId16" Type="http://schemas.openxmlformats.org/officeDocument/2006/relationships/hyperlink" Target="mailto:morgan.murphy@cga.ct.gov" TargetMode="External" /><Relationship Id="rId17" Type="http://schemas.openxmlformats.org/officeDocument/2006/relationships/hyperlink" Target="mailto:Josiah.Elsaghir@cga.ct.gov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 topLeftCell="B1">
      <selection activeCell="F27" sqref="F27"/>
    </sheetView>
  </sheetViews>
  <sheetFormatPr defaultColWidth="9.140625" defaultRowHeight="15"/>
  <cols>
    <col min="1" max="1" width="12.57421875" style="3" bestFit="1" customWidth="1"/>
    <col min="2" max="2" width="10.00390625" style="3" bestFit="1" customWidth="1"/>
    <col min="3" max="3" width="14.8515625" style="3" bestFit="1" customWidth="1"/>
    <col min="4" max="4" width="12.57421875" style="3" bestFit="1" customWidth="1"/>
    <col min="5" max="5" width="9.140625" style="3" hidden="1" customWidth="1"/>
    <col min="6" max="6" width="15.57421875" style="3" customWidth="1"/>
    <col min="7" max="7" width="16.00390625" style="3" customWidth="1"/>
    <col min="8" max="8" width="12.57421875" style="3" customWidth="1"/>
    <col min="9" max="9" width="10.8515625" style="3" customWidth="1"/>
    <col min="10" max="10" width="32.57421875" style="3" customWidth="1"/>
    <col min="11" max="11" width="27.7109375" style="3" bestFit="1" customWidth="1"/>
    <col min="12" max="12" width="14.421875" style="3" hidden="1" customWidth="1"/>
    <col min="13" max="13" width="25.28125" style="3" hidden="1" customWidth="1"/>
    <col min="14" max="14" width="25.421875" style="3" customWidth="1"/>
    <col min="15" max="15" width="12.421875" style="3" bestFit="1" customWidth="1"/>
    <col min="16" max="16" width="19.8515625" style="3" customWidth="1"/>
    <col min="17" max="17" width="11.57421875" style="3" customWidth="1"/>
    <col min="18" max="16384" width="8.7109375" style="3" customWidth="1"/>
  </cols>
  <sheetData>
    <row r="1" spans="1:17" ht="29">
      <c r="A1" s="1" t="s">
        <v>0</v>
      </c>
      <c r="B1" s="2" t="s">
        <v>121</v>
      </c>
      <c r="C1" s="2" t="s">
        <v>122</v>
      </c>
      <c r="D1" s="20" t="s">
        <v>1</v>
      </c>
      <c r="E1" s="20" t="s">
        <v>2</v>
      </c>
      <c r="F1" s="21" t="s">
        <v>4</v>
      </c>
      <c r="G1" s="20" t="s">
        <v>3</v>
      </c>
      <c r="H1" s="21" t="s">
        <v>5</v>
      </c>
      <c r="I1" s="21" t="s">
        <v>6</v>
      </c>
      <c r="J1" s="21" t="s">
        <v>7</v>
      </c>
      <c r="K1" s="22" t="s">
        <v>8</v>
      </c>
      <c r="L1" s="21" t="s">
        <v>9</v>
      </c>
      <c r="M1" s="21" t="s">
        <v>10</v>
      </c>
      <c r="N1" s="21" t="s">
        <v>11</v>
      </c>
      <c r="O1" s="21" t="s">
        <v>12</v>
      </c>
      <c r="P1" s="21" t="s">
        <v>13</v>
      </c>
      <c r="Q1" s="21" t="s">
        <v>14</v>
      </c>
    </row>
    <row r="2" spans="1:17" ht="15">
      <c r="A2" s="4" t="s">
        <v>15</v>
      </c>
      <c r="B2" s="5"/>
      <c r="C2" s="5"/>
      <c r="D2" s="6" t="str">
        <f>A1</f>
        <v>Central CT</v>
      </c>
      <c r="E2" s="7" t="s">
        <v>16</v>
      </c>
      <c r="F2" s="4" t="str">
        <f>VLOOKUP($A2,'[1]CompleteHouse'!$A$4:$W$154,2,FALSE)</f>
        <v>Catherine</v>
      </c>
      <c r="G2" s="4" t="str">
        <f>A2</f>
        <v>Abercrombie</v>
      </c>
      <c r="H2" s="4">
        <f>VLOOKUP($A2,'[1]CompleteHouse'!$A$4:$W$154,5,FALSE)</f>
        <v>83</v>
      </c>
      <c r="I2" s="4" t="str">
        <f>VLOOKUP($A2,'[1]CompleteHouse'!$A$4:$W$154,9,FALSE)</f>
        <v>Democrat</v>
      </c>
      <c r="J2" s="4" t="str">
        <f>VLOOKUP($A2,'[1]CompleteHouse'!$A$4:$W$154,12,FALSE)</f>
        <v>Legislative Office Building, Room 2002</v>
      </c>
      <c r="K2" s="4" t="str">
        <f>VLOOKUP($A2,'[1]CompleteHouse'!$A$4:$W$154,13,FALSE)</f>
        <v>Hartford, CT 06106-1591</v>
      </c>
      <c r="L2" s="4" t="str">
        <f>VLOOKUP($A2,'[1]CompleteHouse'!$A$4:$W$154,14,FALSE)</f>
        <v>Catherine.Abercrombie@cga.ct.gov</v>
      </c>
      <c r="M2" s="4" t="s">
        <v>17</v>
      </c>
      <c r="N2" s="8" t="s">
        <v>18</v>
      </c>
      <c r="O2" s="4" t="s">
        <v>19</v>
      </c>
      <c r="P2" s="4" t="s">
        <v>20</v>
      </c>
      <c r="Q2" s="4" t="s">
        <v>21</v>
      </c>
    </row>
    <row r="3" spans="1:17" ht="15">
      <c r="A3" s="4" t="s">
        <v>22</v>
      </c>
      <c r="B3" s="5"/>
      <c r="C3" s="5"/>
      <c r="D3" s="7" t="s">
        <v>0</v>
      </c>
      <c r="E3" s="7" t="s">
        <v>16</v>
      </c>
      <c r="F3" s="4" t="str">
        <f>VLOOKUP($A3,'[1]CompleteHouse'!$A$4:$W$154,2,FALSE)</f>
        <v>Peter</v>
      </c>
      <c r="G3" s="4" t="str">
        <f>A3</f>
        <v>Tercyak</v>
      </c>
      <c r="H3" s="4">
        <v>26</v>
      </c>
      <c r="I3" s="4" t="str">
        <f>VLOOKUP($A3,'[1]CompleteHouse'!$A$4:$W$154,9,FALSE)</f>
        <v>Democrat</v>
      </c>
      <c r="J3" s="4" t="s">
        <v>23</v>
      </c>
      <c r="K3" s="4" t="str">
        <f>VLOOKUP($A3,'[1]CompleteHouse'!$A$4:$W$154,13,FALSE)</f>
        <v>Hartford, CT 06106-1591</v>
      </c>
      <c r="L3" s="4" t="str">
        <f>VLOOKUP($A3,'[1]CompleteHouse'!$A$4:$W$154,14,FALSE)</f>
        <v>Peter.Tercyak@cga.ct.gov</v>
      </c>
      <c r="M3" s="4" t="s">
        <v>24</v>
      </c>
      <c r="N3" s="8" t="s">
        <v>25</v>
      </c>
      <c r="O3" s="4" t="s">
        <v>26</v>
      </c>
      <c r="P3" s="4" t="s">
        <v>27</v>
      </c>
      <c r="Q3" s="4" t="s">
        <v>28</v>
      </c>
    </row>
    <row r="4" spans="1:17" ht="15">
      <c r="A4" s="4" t="s">
        <v>29</v>
      </c>
      <c r="B4" s="5"/>
      <c r="C4" s="5"/>
      <c r="D4" s="7" t="s">
        <v>0</v>
      </c>
      <c r="E4" s="7" t="s">
        <v>16</v>
      </c>
      <c r="F4" s="4" t="str">
        <f>VLOOKUP($A4,'[1]CompleteHouse'!$A$4:$W$154,2,FALSE)</f>
        <v>Whit</v>
      </c>
      <c r="G4" s="4" t="str">
        <f>A4</f>
        <v>Betts</v>
      </c>
      <c r="H4" s="4">
        <f>VLOOKUP($A4,'[1]CompleteHouse'!$A$4:$W$154,5,FALSE)</f>
        <v>78</v>
      </c>
      <c r="I4" s="4" t="str">
        <f>VLOOKUP($A4,'[1]CompleteHouse'!$A$4:$W$154,9,FALSE)</f>
        <v>Republican</v>
      </c>
      <c r="J4" s="4" t="s">
        <v>30</v>
      </c>
      <c r="K4" s="4" t="str">
        <f>VLOOKUP($A4,'[1]CompleteHouse'!$A$4:$W$154,13,FALSE)</f>
        <v>Hartford, CT 06106-1591</v>
      </c>
      <c r="L4" s="4" t="s">
        <v>31</v>
      </c>
      <c r="M4" s="4" t="s">
        <v>32</v>
      </c>
      <c r="N4" s="8" t="s">
        <v>33</v>
      </c>
      <c r="O4" s="4" t="s">
        <v>34</v>
      </c>
      <c r="P4" s="4" t="s">
        <v>35</v>
      </c>
      <c r="Q4" s="9" t="s">
        <v>36</v>
      </c>
    </row>
    <row r="5" spans="1:17" ht="15">
      <c r="A5" s="4" t="s">
        <v>37</v>
      </c>
      <c r="B5" s="5"/>
      <c r="C5" s="5"/>
      <c r="D5" s="7" t="s">
        <v>0</v>
      </c>
      <c r="E5" s="7" t="s">
        <v>16</v>
      </c>
      <c r="F5" s="4" t="str">
        <f>VLOOKUP($A5,'[1]CompleteHouse'!$A$4:$W$154,2,FALSE)</f>
        <v>Cara</v>
      </c>
      <c r="G5" s="4" t="str">
        <f>A5</f>
        <v>Pavalock</v>
      </c>
      <c r="H5" s="4">
        <f>VLOOKUP($A5,'[1]CompleteHouse'!$A$4:$W$154,5,FALSE)</f>
        <v>77</v>
      </c>
      <c r="I5" s="4" t="str">
        <f>VLOOKUP($A5,'[1]CompleteHouse'!$A$4:$W$154,9,FALSE)</f>
        <v>Republican</v>
      </c>
      <c r="J5" s="4" t="s">
        <v>38</v>
      </c>
      <c r="K5" s="4" t="str">
        <f>VLOOKUP($A5,'[1]CompleteHouse'!$A$4:$W$154,13,FALSE)</f>
        <v>Hartford, CT 06106-1591</v>
      </c>
      <c r="L5" s="4" t="str">
        <f>VLOOKUP($A5,'[1]CompleteHouse'!$A$4:$W$154,14,FALSE)</f>
        <v>Cara.Pavalock@housegop.ct.gov</v>
      </c>
      <c r="M5" s="4" t="s">
        <v>39</v>
      </c>
      <c r="N5" s="8" t="s">
        <v>40</v>
      </c>
      <c r="O5" s="4" t="s">
        <v>41</v>
      </c>
      <c r="P5" s="4" t="s">
        <v>35</v>
      </c>
      <c r="Q5" s="9" t="s">
        <v>36</v>
      </c>
    </row>
    <row r="6" spans="1:17" ht="15">
      <c r="A6" s="4" t="s">
        <v>42</v>
      </c>
      <c r="B6" s="5"/>
      <c r="C6" s="5"/>
      <c r="D6" s="7" t="s">
        <v>0</v>
      </c>
      <c r="E6" s="7" t="s">
        <v>16</v>
      </c>
      <c r="F6" s="4" t="str">
        <f>VLOOKUP($A6,'[1]CompleteHouse'!$A$4:$W$154,2,FALSE)</f>
        <v>Rob</v>
      </c>
      <c r="G6" s="4" t="str">
        <f>A6</f>
        <v>Sampson</v>
      </c>
      <c r="H6" s="4">
        <f>VLOOKUP($A6,'[1]CompleteHouse'!$A$4:$W$154,5,FALSE)</f>
        <v>80</v>
      </c>
      <c r="I6" s="4" t="str">
        <f>VLOOKUP($A6,'[1]CompleteHouse'!$A$4:$W$154,9,FALSE)</f>
        <v>Republican</v>
      </c>
      <c r="J6" s="4" t="str">
        <f>VLOOKUP($A6,'[1]CompleteHouse'!$A$4:$W$154,12,FALSE)</f>
        <v>Legislative Office Building, Room 4200</v>
      </c>
      <c r="K6" s="4" t="str">
        <f>VLOOKUP($A6,'[1]CompleteHouse'!$A$4:$W$154,13,FALSE)</f>
        <v>Hartford, CT 06106-1591</v>
      </c>
      <c r="L6" s="4" t="str">
        <f>VLOOKUP($A6,'[1]CompleteHouse'!$A$4:$W$154,14,FALSE)</f>
        <v>Rob.Sampson@housegop.ct.gov</v>
      </c>
      <c r="M6" s="4" t="s">
        <v>43</v>
      </c>
      <c r="N6" s="8" t="s">
        <v>44</v>
      </c>
      <c r="O6" s="4" t="s">
        <v>45</v>
      </c>
      <c r="P6" s="4" t="s">
        <v>46</v>
      </c>
      <c r="Q6" s="9" t="s">
        <v>47</v>
      </c>
    </row>
    <row r="7" spans="1:17" ht="15">
      <c r="A7" s="4" t="s">
        <v>48</v>
      </c>
      <c r="B7" s="5"/>
      <c r="C7" s="5"/>
      <c r="D7" s="7" t="s">
        <v>0</v>
      </c>
      <c r="E7" s="7" t="s">
        <v>16</v>
      </c>
      <c r="F7" s="4" t="str">
        <f>VLOOKUP($A7,'[1]CompleteHouse'!$A$4:$W$154,2,FALSE)</f>
        <v>Robert "Bobby"</v>
      </c>
      <c r="G7" s="4" t="str">
        <f>A7</f>
        <v>Sanchez</v>
      </c>
      <c r="H7" s="4">
        <f>VLOOKUP($A7,'[1]CompleteHouse'!$A$4:$W$154,5,FALSE)</f>
        <v>25</v>
      </c>
      <c r="I7" s="4" t="str">
        <f>VLOOKUP($A7,'[1]CompleteHouse'!$A$4:$W$154,9,FALSE)</f>
        <v xml:space="preserve">Democrat </v>
      </c>
      <c r="J7" s="4" t="str">
        <f>VLOOKUP($A7,'[1]CompleteHouse'!$A$4:$W$154,12,FALSE)</f>
        <v>Legislative Office Building, Room 4018</v>
      </c>
      <c r="K7" s="4" t="str">
        <f>VLOOKUP($A7,'[1]CompleteHouse'!$A$4:$W$154,13,FALSE)</f>
        <v>Hartford, CT 06106-1591</v>
      </c>
      <c r="L7" s="4" t="str">
        <f>VLOOKUP($A7,'[1]CompleteHouse'!$A$4:$W$154,14,FALSE)</f>
        <v>Robert.Sanchez@cga.ct.gov</v>
      </c>
      <c r="M7" s="4" t="s">
        <v>49</v>
      </c>
      <c r="N7" s="8" t="s">
        <v>50</v>
      </c>
      <c r="O7" s="4" t="s">
        <v>51</v>
      </c>
      <c r="P7" s="4" t="s">
        <v>52</v>
      </c>
      <c r="Q7" s="4" t="s">
        <v>53</v>
      </c>
    </row>
    <row r="8" spans="1:17" ht="15">
      <c r="A8" s="4" t="s">
        <v>54</v>
      </c>
      <c r="B8" s="5"/>
      <c r="C8" s="5"/>
      <c r="D8" s="7" t="s">
        <v>0</v>
      </c>
      <c r="E8" s="7" t="s">
        <v>16</v>
      </c>
      <c r="F8" s="4" t="str">
        <f>VLOOKUP($A8,'[1]CompleteHouse'!$A$4:$W$154,2,FALSE)</f>
        <v xml:space="preserve">Rick </v>
      </c>
      <c r="G8" s="4" t="str">
        <f>A8</f>
        <v>Lopes</v>
      </c>
      <c r="H8" s="4">
        <f>VLOOKUP($A8,'[1]CompleteHouse'!$A$4:$W$154,5,FALSE)</f>
        <v>24</v>
      </c>
      <c r="I8" s="4" t="str">
        <f>VLOOKUP($A8,'[1]CompleteHouse'!$A$4:$W$154,9,FALSE)</f>
        <v>Democrat</v>
      </c>
      <c r="J8" s="4" t="s">
        <v>55</v>
      </c>
      <c r="K8" s="4" t="str">
        <f>VLOOKUP($A8,'[1]CompleteHouse'!$A$4:$W$154,13,FALSE)</f>
        <v>Hartford, CT 06106-1591</v>
      </c>
      <c r="L8" s="4" t="str">
        <f>VLOOKUP($A8,'[1]CompleteHouse'!$A$4:$W$154,14,FALSE)</f>
        <v>Rick.Lopes@cga.ct.gov</v>
      </c>
      <c r="M8" s="4" t="s">
        <v>56</v>
      </c>
      <c r="N8" s="8" t="s">
        <v>57</v>
      </c>
      <c r="O8" s="4" t="s">
        <v>58</v>
      </c>
      <c r="P8" s="4" t="s">
        <v>59</v>
      </c>
      <c r="Q8" s="4" t="s">
        <v>60</v>
      </c>
    </row>
    <row r="9" spans="1:17" ht="15">
      <c r="A9" s="4" t="s">
        <v>61</v>
      </c>
      <c r="B9" s="5"/>
      <c r="C9" s="5"/>
      <c r="D9" s="7" t="s">
        <v>0</v>
      </c>
      <c r="E9" s="7" t="s">
        <v>16</v>
      </c>
      <c r="F9" s="4" t="str">
        <f>VLOOKUP($A9,'[1]CompleteHouse'!$A$4:$W$154,2,FALSE)</f>
        <v xml:space="preserve">Joe </v>
      </c>
      <c r="G9" s="4" t="str">
        <f>A9</f>
        <v>Aresimowicz</v>
      </c>
      <c r="H9" s="4">
        <f>VLOOKUP($A9,'[1]CompleteHouse'!$A$4:$W$154,5,FALSE)</f>
        <v>30</v>
      </c>
      <c r="I9" s="4" t="str">
        <f>VLOOKUP($A9,'[1]CompleteHouse'!$A$4:$W$154,9,FALSE)</f>
        <v>Democrat</v>
      </c>
      <c r="J9" s="4" t="s">
        <v>62</v>
      </c>
      <c r="K9" s="4" t="str">
        <f>VLOOKUP($A9,'[1]CompleteHouse'!$A$4:$W$154,13,FALSE)</f>
        <v>Hartford, CT 06106-1591</v>
      </c>
      <c r="L9" s="4" t="str">
        <f>VLOOKUP($A9,'[1]CompleteHouse'!$A$4:$W$154,14,FALSE)</f>
        <v>Joe.Aresimowicz@cga.ct.gov</v>
      </c>
      <c r="M9" s="4" t="s">
        <v>63</v>
      </c>
      <c r="N9" s="8" t="s">
        <v>64</v>
      </c>
      <c r="O9" s="4" t="s">
        <v>65</v>
      </c>
      <c r="P9" s="4" t="s">
        <v>66</v>
      </c>
      <c r="Q9" s="4" t="s">
        <v>67</v>
      </c>
    </row>
    <row r="10" spans="1:17" ht="15">
      <c r="A10" s="10" t="s">
        <v>68</v>
      </c>
      <c r="B10" s="5"/>
      <c r="C10" s="5"/>
      <c r="D10" s="7" t="s">
        <v>0</v>
      </c>
      <c r="E10" s="7" t="s">
        <v>16</v>
      </c>
      <c r="F10" s="4" t="s">
        <v>69</v>
      </c>
      <c r="G10" s="4" t="str">
        <f>A10</f>
        <v>Fusco</v>
      </c>
      <c r="H10" s="10">
        <v>81</v>
      </c>
      <c r="I10" s="4" t="s">
        <v>70</v>
      </c>
      <c r="J10" s="4" t="s">
        <v>71</v>
      </c>
      <c r="K10" s="4" t="s">
        <v>72</v>
      </c>
      <c r="L10" s="4" t="s">
        <v>73</v>
      </c>
      <c r="M10" s="4" t="s">
        <v>74</v>
      </c>
      <c r="N10" s="8" t="s">
        <v>75</v>
      </c>
      <c r="O10" s="4" t="s">
        <v>76</v>
      </c>
      <c r="P10" s="4" t="s">
        <v>46</v>
      </c>
      <c r="Q10" s="9" t="s">
        <v>47</v>
      </c>
    </row>
    <row r="11" spans="1:17" ht="15">
      <c r="A11" s="10" t="s">
        <v>77</v>
      </c>
      <c r="B11" s="5"/>
      <c r="C11" s="5"/>
      <c r="D11" s="7" t="s">
        <v>0</v>
      </c>
      <c r="E11" s="7" t="s">
        <v>16</v>
      </c>
      <c r="F11" s="11" t="s">
        <v>78</v>
      </c>
      <c r="G11" s="11" t="s">
        <v>77</v>
      </c>
      <c r="H11" s="10">
        <v>103</v>
      </c>
      <c r="I11" s="4" t="s">
        <v>79</v>
      </c>
      <c r="J11" s="4" t="s">
        <v>80</v>
      </c>
      <c r="K11" s="4" t="s">
        <v>72</v>
      </c>
      <c r="L11" s="4" t="s">
        <v>81</v>
      </c>
      <c r="M11" s="4" t="s">
        <v>82</v>
      </c>
      <c r="N11" s="4" t="s">
        <v>83</v>
      </c>
      <c r="O11" s="4" t="s">
        <v>84</v>
      </c>
      <c r="P11" s="4" t="s">
        <v>85</v>
      </c>
      <c r="Q11" s="4" t="s">
        <v>86</v>
      </c>
    </row>
    <row r="12" spans="1:17" ht="15">
      <c r="A12" s="10" t="s">
        <v>87</v>
      </c>
      <c r="B12" s="5"/>
      <c r="C12" s="5"/>
      <c r="D12" s="7" t="s">
        <v>0</v>
      </c>
      <c r="E12" s="7" t="s">
        <v>16</v>
      </c>
      <c r="F12" s="4" t="s">
        <v>88</v>
      </c>
      <c r="G12" s="4" t="str">
        <f>A12</f>
        <v>Ziogas</v>
      </c>
      <c r="H12" s="10">
        <v>79</v>
      </c>
      <c r="I12" s="4" t="s">
        <v>79</v>
      </c>
      <c r="J12" s="4" t="s">
        <v>89</v>
      </c>
      <c r="K12" s="4" t="s">
        <v>72</v>
      </c>
      <c r="L12" s="4" t="s">
        <v>90</v>
      </c>
      <c r="M12" s="4" t="s">
        <v>82</v>
      </c>
      <c r="N12" s="4" t="s">
        <v>83</v>
      </c>
      <c r="O12" s="4" t="s">
        <v>84</v>
      </c>
      <c r="P12" s="4" t="s">
        <v>85</v>
      </c>
      <c r="Q12" s="4" t="s">
        <v>86</v>
      </c>
    </row>
    <row r="13" spans="1:17" ht="15">
      <c r="A13" s="4" t="s">
        <v>91</v>
      </c>
      <c r="B13" s="5"/>
      <c r="C13" s="5"/>
      <c r="D13" s="7" t="s">
        <v>0</v>
      </c>
      <c r="E13" s="7" t="s">
        <v>16</v>
      </c>
      <c r="F13" s="4" t="str">
        <f>VLOOKUP($A13,'[1]CompleteHouse'!$A$4:$W$154,2,FALSE)</f>
        <v xml:space="preserve">Russell </v>
      </c>
      <c r="G13" s="4" t="str">
        <f>A13</f>
        <v>Morin</v>
      </c>
      <c r="H13" s="4">
        <f>VLOOKUP($A13,'[1]CompleteHouse'!$A$4:$W$154,5,FALSE)</f>
        <v>28</v>
      </c>
      <c r="I13" s="4" t="str">
        <f>VLOOKUP($A13,'[1]CompleteHouse'!$A$4:$W$154,9,FALSE)</f>
        <v>Democrat</v>
      </c>
      <c r="J13" s="4" t="s">
        <v>92</v>
      </c>
      <c r="K13" s="4" t="str">
        <f>VLOOKUP($A13,'[1]CompleteHouse'!$A$4:$W$154,13,FALSE)</f>
        <v>Hartford, CT 06106-1591</v>
      </c>
      <c r="L13" s="4" t="str">
        <f>VLOOKUP($A13,'[1]CompleteHouse'!$A$4:$W$154,14,FALSE)</f>
        <v>Russell.Morin@cga.ct.gov</v>
      </c>
      <c r="M13" s="4" t="s">
        <v>82</v>
      </c>
      <c r="N13" s="4" t="s">
        <v>83</v>
      </c>
      <c r="O13" s="4" t="s">
        <v>84</v>
      </c>
      <c r="P13" s="4" t="s">
        <v>85</v>
      </c>
      <c r="Q13" s="4" t="s">
        <v>86</v>
      </c>
    </row>
    <row r="14" spans="1:17" ht="15">
      <c r="A14" s="10" t="s">
        <v>93</v>
      </c>
      <c r="B14" s="5"/>
      <c r="C14" s="5"/>
      <c r="D14" s="7" t="s">
        <v>0</v>
      </c>
      <c r="E14" s="7" t="s">
        <v>16</v>
      </c>
      <c r="F14" s="4" t="s">
        <v>94</v>
      </c>
      <c r="G14" s="4" t="str">
        <f>A14</f>
        <v>Petit</v>
      </c>
      <c r="H14" s="10">
        <v>22</v>
      </c>
      <c r="I14" s="4" t="s">
        <v>70</v>
      </c>
      <c r="J14" s="4" t="s">
        <v>71</v>
      </c>
      <c r="K14" s="4" t="s">
        <v>72</v>
      </c>
      <c r="L14" s="4" t="s">
        <v>95</v>
      </c>
      <c r="M14" s="4" t="s">
        <v>96</v>
      </c>
      <c r="N14" s="8" t="s">
        <v>97</v>
      </c>
      <c r="O14" s="4" t="s">
        <v>98</v>
      </c>
      <c r="P14" s="4" t="s">
        <v>35</v>
      </c>
      <c r="Q14" s="9" t="s">
        <v>36</v>
      </c>
    </row>
    <row r="15" spans="1:17" ht="15">
      <c r="A15" s="4" t="s">
        <v>99</v>
      </c>
      <c r="B15" s="5"/>
      <c r="C15" s="5"/>
      <c r="D15" s="4" t="s">
        <v>0</v>
      </c>
      <c r="E15" s="4" t="s">
        <v>100</v>
      </c>
      <c r="F15" s="4" t="s">
        <v>101</v>
      </c>
      <c r="G15" s="4" t="s">
        <v>99</v>
      </c>
      <c r="H15" s="4">
        <v>6</v>
      </c>
      <c r="I15" s="4" t="s">
        <v>79</v>
      </c>
      <c r="J15" s="4" t="s">
        <v>102</v>
      </c>
      <c r="K15" s="4" t="s">
        <v>72</v>
      </c>
      <c r="L15" s="4" t="s">
        <v>103</v>
      </c>
      <c r="M15" s="4" t="s">
        <v>104</v>
      </c>
      <c r="N15" s="4" t="s">
        <v>105</v>
      </c>
      <c r="O15" s="12" t="s">
        <v>106</v>
      </c>
      <c r="P15" s="12">
        <v>0</v>
      </c>
      <c r="Q15" s="12"/>
    </row>
    <row r="16" spans="1:17" ht="15">
      <c r="A16" s="4" t="s">
        <v>107</v>
      </c>
      <c r="B16" s="5"/>
      <c r="C16" s="5"/>
      <c r="D16" s="4" t="s">
        <v>0</v>
      </c>
      <c r="E16" s="4" t="s">
        <v>100</v>
      </c>
      <c r="F16" s="4" t="s">
        <v>108</v>
      </c>
      <c r="G16" s="4" t="s">
        <v>107</v>
      </c>
      <c r="H16" s="4">
        <v>16</v>
      </c>
      <c r="I16" s="4" t="s">
        <v>70</v>
      </c>
      <c r="J16" s="4" t="s">
        <v>109</v>
      </c>
      <c r="K16" s="4" t="s">
        <v>72</v>
      </c>
      <c r="L16" s="4" t="s">
        <v>110</v>
      </c>
      <c r="M16" s="4" t="s">
        <v>111</v>
      </c>
      <c r="N16" s="8" t="s">
        <v>112</v>
      </c>
      <c r="O16" s="12" t="s">
        <v>113</v>
      </c>
      <c r="P16" s="12">
        <v>0</v>
      </c>
      <c r="Q16" s="12"/>
    </row>
    <row r="17" spans="1:17" ht="15">
      <c r="A17" s="4" t="s">
        <v>114</v>
      </c>
      <c r="B17" s="5"/>
      <c r="C17" s="5"/>
      <c r="D17" s="4" t="s">
        <v>0</v>
      </c>
      <c r="E17" s="4" t="s">
        <v>100</v>
      </c>
      <c r="F17" s="4" t="s">
        <v>115</v>
      </c>
      <c r="G17" s="4" t="s">
        <v>114</v>
      </c>
      <c r="H17" s="4">
        <v>31</v>
      </c>
      <c r="I17" s="4" t="s">
        <v>70</v>
      </c>
      <c r="J17" s="4" t="s">
        <v>116</v>
      </c>
      <c r="K17" s="4" t="s">
        <v>72</v>
      </c>
      <c r="L17" s="4" t="s">
        <v>117</v>
      </c>
      <c r="M17" s="4" t="s">
        <v>118</v>
      </c>
      <c r="N17" s="8" t="s">
        <v>119</v>
      </c>
      <c r="O17" s="12" t="s">
        <v>120</v>
      </c>
      <c r="P17" s="12">
        <v>0</v>
      </c>
      <c r="Q17" s="12"/>
    </row>
    <row r="18" spans="2:3" ht="15">
      <c r="B18" s="13" t="s">
        <v>123</v>
      </c>
      <c r="C18" s="14"/>
    </row>
    <row r="19" spans="2:3" ht="15">
      <c r="B19" s="15" t="s">
        <v>124</v>
      </c>
      <c r="C19" s="15"/>
    </row>
    <row r="20" spans="2:3" ht="15">
      <c r="B20" s="16" t="s">
        <v>125</v>
      </c>
      <c r="C20" s="16"/>
    </row>
    <row r="21" spans="2:3" ht="15">
      <c r="B21" s="17" t="s">
        <v>126</v>
      </c>
      <c r="C21" s="17"/>
    </row>
    <row r="22" spans="2:3" ht="15">
      <c r="B22" s="18" t="s">
        <v>127</v>
      </c>
      <c r="C22" s="19"/>
    </row>
  </sheetData>
  <hyperlinks>
    <hyperlink ref="L11" r:id="rId1" display="mailto:Liz.Linehan@cga.ct.gov"/>
    <hyperlink ref="L14" r:id="rId2" display="mailto:William.Petit@housegop.ct.gov"/>
    <hyperlink ref="L12" r:id="rId3" display="mailto:Chris.Ziogas@cga.ct.gov"/>
    <hyperlink ref="L10" r:id="rId4" display="mailto:John.Fusco@housegop.ct.gov"/>
    <hyperlink ref="L4" r:id="rId5" display="mailto:Whit.Betts@housegop.ct.gov"/>
    <hyperlink ref="N3" r:id="rId6" display="mailto:alex.pachkovsky@cga.ct.gov"/>
    <hyperlink ref="N7" r:id="rId7" display="mailto:barry.hubbard@cga.ct.gov"/>
    <hyperlink ref="N2" r:id="rId8" display="mailto:kayleigh.royston@cga.ct.gov"/>
    <hyperlink ref="N4" r:id="rId9" display="mailto:maureen.urso@cga.ct.gov"/>
    <hyperlink ref="N10" r:id="rId10" display="mailto:edward.schaeffer@cga.ct.gov"/>
    <hyperlink ref="N14" r:id="rId11" display="mailto:nancy.jalbert@cga.ct.gov"/>
    <hyperlink ref="N5" r:id="rId12" display="mailto:jack.deoliveira@cga.ct.gov"/>
    <hyperlink ref="N9" r:id="rId13" display="mailto:max.delorenzo@cga.ct.gov"/>
    <hyperlink ref="N6" r:id="rId14" display="mailto:Andrew.Droney@cga.ct.gov"/>
    <hyperlink ref="N8" r:id="rId15" display="mailto:sonya.jelks@cga.ct.gov"/>
    <hyperlink ref="N17" r:id="rId16" display="mailto:morgan.murphy@cga.ct.gov"/>
    <hyperlink ref="N16" r:id="rId17" display="mailto:Josiah.Elsaghir@cga.ct.gov"/>
  </hyperlinks>
  <printOptions/>
  <pageMargins left="0.7" right="0.7" top="0.75" bottom="0.75" header="0.3" footer="0.3"/>
  <pageSetup horizontalDpi="600" verticalDpi="600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Sarah Fox</cp:lastModifiedBy>
  <dcterms:created xsi:type="dcterms:W3CDTF">2018-04-03T15:57:48Z</dcterms:created>
  <dcterms:modified xsi:type="dcterms:W3CDTF">2018-04-03T16:42:10Z</dcterms:modified>
  <cp:category/>
  <cp:version/>
  <cp:contentType/>
  <cp:contentStatus/>
</cp:coreProperties>
</file>